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2650" windowHeight="12915"/>
  </bookViews>
  <sheets>
    <sheet name="BALLOON PAYMENT LOAN" sheetId="2" r:id="rId1"/>
  </sheets>
  <definedNames>
    <definedName name="Assumptions">'BALLOON PAYMENT LOAN'!$C$4:$C$6</definedName>
    <definedName name="Assumptions2">'BALLOON PAYMENT LOAN'!$C$5:$C$7</definedName>
    <definedName name="BalloonPayment">'BALLOON PAYMENT LOAN'!$C$14</definedName>
    <definedName name="MonthlyPayment">'BALLOON PAYMENT LOAN'!$C$10</definedName>
    <definedName name="Period">'BALLOON PAYMENT LOAN'!$C$6</definedName>
    <definedName name="Principal">'BALLOON PAYMENT LOAN'!$C$4</definedName>
    <definedName name="Rate">'BALLOON PAYMENT LOAN'!$C$5</definedName>
    <definedName name="TotalAmountPaid">'BALLOON PAYMENT LOAN'!$C$12</definedName>
    <definedName name="TotalInterest">'BALLOON PAYMENT LOAN'!$C$13</definedName>
    <definedName name="TotalMonthlyPayments">'BALLOON PAYMENT LOAN'!$C$11</definedName>
    <definedName name="YearsUntilPayment">'BALLOON PAYMENT LOAN'!$C$7</definedName>
  </definedNames>
  <calcPr calcId="152511"/>
</workbook>
</file>

<file path=xl/calcChain.xml><?xml version="1.0" encoding="utf-8"?>
<calcChain xmlns="http://schemas.openxmlformats.org/spreadsheetml/2006/main">
  <c r="C10" i="2" l="1"/>
  <c r="C14" i="2" s="1"/>
  <c r="C11" i="2" l="1"/>
  <c r="C12" i="2" s="1"/>
  <c r="C13" i="2" s="1"/>
</calcChain>
</file>

<file path=xl/sharedStrings.xml><?xml version="1.0" encoding="utf-8"?>
<sst xmlns="http://schemas.openxmlformats.org/spreadsheetml/2006/main" count="13" uniqueCount="13">
  <si>
    <t>BALLOON PAYMENT LOAN</t>
  </si>
  <si>
    <t>[DATE]</t>
  </si>
  <si>
    <t>ASSUMPTIONS</t>
  </si>
  <si>
    <t>KEY FINANCIAL DATA</t>
  </si>
  <si>
    <t>LOAN PRINCIPAL AMOUNT</t>
  </si>
  <si>
    <t>ANNUAL INTEREST RATE</t>
  </si>
  <si>
    <t>AMORTIZATION PERIOD (IN YEARS)</t>
  </si>
  <si>
    <t>YEARS UNTIL BALLOON PAYMENT</t>
  </si>
  <si>
    <t>MONTHLY PAYMENT</t>
  </si>
  <si>
    <t>TOTAL MONTHLY PAYMENTS</t>
  </si>
  <si>
    <t>TOTAL AMOUNT PAID</t>
  </si>
  <si>
    <t>TOTAL INTEREST</t>
  </si>
  <si>
    <t>BALLOON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</si>
</sst>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4" x14ac:knownFonts="1">
    <font>
      <sz val="10"/>
      <color theme="1"/>
      <name val="Arial"/>
      <family val="2"/>
      <scheme val="minor"/>
    </font>
    <font>
      <sz val="20"/>
      <color theme="3"/>
      <name val="Tahoma"/>
      <family val="2"/>
      <scheme val="major"/>
    </font>
    <font>
      <sz val="12"/>
      <color theme="3"/>
      <name val="Tahoma"/>
      <family val="2"/>
      <scheme val="major"/>
    </font>
    <font>
      <b/>
      <sz val="12"/>
      <color theme="3"/>
      <name val="Tahom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Protection="0"/>
    <xf numFmtId="0" fontId="2" fillId="0" borderId="0" applyNumberFormat="0" applyFill="0" applyProtection="0">
      <alignment horizontal="right"/>
    </xf>
    <xf numFmtId="0" fontId="3" fillId="0" borderId="1" applyNumberFormat="0" applyFill="0" applyProtection="0"/>
    <xf numFmtId="0" fontId="3" fillId="0" borderId="4" applyNumberFormat="0" applyFill="0" applyProtection="0"/>
  </cellStyleXfs>
  <cellXfs count="14">
    <xf numFmtId="0" fontId="0" fillId="0" borderId="0" xfId="0">
      <alignment vertical="center"/>
    </xf>
    <xf numFmtId="0" fontId="1" fillId="0" borderId="0" xfId="1"/>
    <xf numFmtId="0" fontId="2" fillId="0" borderId="0" xfId="2">
      <alignment horizontal="right"/>
    </xf>
    <xf numFmtId="0" fontId="3" fillId="0" borderId="1" xfId="3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3" fillId="0" borderId="4" xfId="4"/>
    <xf numFmtId="0" fontId="0" fillId="0" borderId="5" xfId="0" applyBorder="1">
      <alignment vertical="center"/>
    </xf>
    <xf numFmtId="0" fontId="0" fillId="0" borderId="6" xfId="0" applyBorder="1">
      <alignment vertical="center"/>
    </xf>
    <xf numFmtId="164" fontId="0" fillId="2" borderId="2" xfId="0" applyNumberFormat="1" applyFill="1" applyBorder="1">
      <alignment vertical="center"/>
    </xf>
    <xf numFmtId="10" fontId="0" fillId="2" borderId="3" xfId="0" applyNumberFormat="1" applyFill="1" applyBorder="1">
      <alignment vertical="center"/>
    </xf>
    <xf numFmtId="164" fontId="0" fillId="3" borderId="5" xfId="0" applyNumberFormat="1" applyFill="1" applyBorder="1">
      <alignment vertical="center"/>
    </xf>
    <xf numFmtId="164" fontId="0" fillId="3" borderId="6" xfId="0" applyNumberFormat="1" applyFill="1" applyBorder="1">
      <alignment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alloon loan payment calculator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CECE"/>
      </a:accent1>
      <a:accent2>
        <a:srgbClr val="87B07D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Balloon loan payment calculator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fitToPage="1"/>
  </sheetPr>
  <dimension ref="B1:C14"/>
  <sheetViews>
    <sheetView showGridLines="0" tabSelected="1" workbookViewId="0">
      <selection activeCell="C13" sqref="C13"/>
    </sheetView>
  </sheetViews>
  <sheetFormatPr defaultRowHeight="12.75" x14ac:dyDescent="0.2"/>
  <cols>
    <col min="1" max="1" width="1.7109375" customWidth="1"/>
    <col min="2" max="2" width="61" customWidth="1"/>
    <col min="3" max="3" width="20.5703125" customWidth="1"/>
    <col min="4" max="4" width="4.7109375" customWidth="1"/>
  </cols>
  <sheetData>
    <row r="1" spans="2:3" ht="39" customHeight="1" x14ac:dyDescent="0.35">
      <c r="B1" s="1" t="s">
        <v>0</v>
      </c>
      <c r="C1" s="2" t="s">
        <v>1</v>
      </c>
    </row>
    <row r="2" spans="2:3" ht="25.5" x14ac:dyDescent="0.35">
      <c r="B2" s="1"/>
      <c r="C2" s="2"/>
    </row>
    <row r="3" spans="2:3" ht="17.25" customHeight="1" thickBot="1" x14ac:dyDescent="0.25">
      <c r="B3" s="3" t="s">
        <v>2</v>
      </c>
      <c r="C3" s="3"/>
    </row>
    <row r="4" spans="2:3" ht="15.95" customHeight="1" x14ac:dyDescent="0.2">
      <c r="B4" s="4" t="s">
        <v>4</v>
      </c>
      <c r="C4" s="10">
        <v>10000</v>
      </c>
    </row>
    <row r="5" spans="2:3" ht="15.95" customHeight="1" x14ac:dyDescent="0.2">
      <c r="B5" s="5" t="s">
        <v>5</v>
      </c>
      <c r="C5" s="11">
        <v>5.8500000000000003E-2</v>
      </c>
    </row>
    <row r="6" spans="2:3" ht="15.95" customHeight="1" x14ac:dyDescent="0.2">
      <c r="B6" s="5" t="s">
        <v>6</v>
      </c>
      <c r="C6" s="6">
        <v>15</v>
      </c>
    </row>
    <row r="7" spans="2:3" ht="15.95" customHeight="1" x14ac:dyDescent="0.2">
      <c r="B7" s="5" t="s">
        <v>7</v>
      </c>
      <c r="C7" s="6">
        <v>5</v>
      </c>
    </row>
    <row r="8" spans="2:3" ht="8.25" customHeight="1" x14ac:dyDescent="0.2"/>
    <row r="9" spans="2:3" ht="17.25" customHeight="1" thickBot="1" x14ac:dyDescent="0.25">
      <c r="B9" s="7" t="s">
        <v>3</v>
      </c>
      <c r="C9" s="7"/>
    </row>
    <row r="10" spans="2:3" ht="15.95" customHeight="1" x14ac:dyDescent="0.2">
      <c r="B10" s="8" t="s">
        <v>8</v>
      </c>
      <c r="C10" s="12">
        <f>IFERROR(IF(SUM(Assumptions)&gt;0,ROUND(PMT(Rate/12,Period*12,-Principal),2),""),"")</f>
        <v>83.58</v>
      </c>
    </row>
    <row r="11" spans="2:3" ht="15.95" customHeight="1" x14ac:dyDescent="0.2">
      <c r="B11" s="9" t="s">
        <v>9</v>
      </c>
      <c r="C11" s="13">
        <f>IFERROR(IF(AND(MonthlyPayment&gt;0,YearsUntilPayment&gt;0),YearsUntilPayment*12*MonthlyPayment,""),"")</f>
        <v>5014.8</v>
      </c>
    </row>
    <row r="12" spans="2:3" ht="15.95" customHeight="1" x14ac:dyDescent="0.2">
      <c r="B12" s="9" t="s">
        <v>10</v>
      </c>
      <c r="C12" s="13">
        <f>IFERROR(IF(AND(MonthlyPayment&gt;0,YearsUntilPayment&gt;0),TotalMonthlyPayments+BalloonPayment,""),"")</f>
        <v>12594.464455242689</v>
      </c>
    </row>
    <row r="13" spans="2:3" ht="15.95" customHeight="1" x14ac:dyDescent="0.2">
      <c r="B13" s="9" t="s">
        <v>11</v>
      </c>
      <c r="C13" s="13">
        <f>IFERROR(IF(OR(TotalAmountPaid&gt;0,YearsUntilPayment&gt;0),TotalAmountPaid-Principal,""),"")</f>
        <v>2594.4644552426889</v>
      </c>
    </row>
    <row r="14" spans="2:3" ht="15.95" customHeight="1" x14ac:dyDescent="0.2">
      <c r="B14" s="9" t="s">
        <v>12</v>
      </c>
      <c r="C14" s="13">
        <f>IFERROR(IF(AND(SUM(Assumptions2)&gt;0,SUM(MonthlyPayment)&gt;0),PV(Rate/12,(Period-YearsUntilPayment)*12,-MonthlyPayment),""),"")</f>
        <v>7579.6644552426887</v>
      </c>
    </row>
  </sheetData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995FFD2-DD95-4EEF-8D31-CCE38CD7F7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BALLOON PAYMENT LOAN</vt:lpstr>
      <vt:lpstr>Assumptions</vt:lpstr>
      <vt:lpstr>Assumptions2</vt:lpstr>
      <vt:lpstr>BalloonPayment</vt:lpstr>
      <vt:lpstr>MonthlyPayment</vt:lpstr>
      <vt:lpstr>Period</vt:lpstr>
      <vt:lpstr>Principal</vt:lpstr>
      <vt:lpstr>Rate</vt:lpstr>
      <vt:lpstr>TotalAmountPaid</vt:lpstr>
      <vt:lpstr>TotalInterest</vt:lpstr>
      <vt:lpstr>TotalMonthlyPayments</vt:lpstr>
      <vt:lpstr>YearsUntilPayment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2014-10-25T21:34:37Z</dcterms:created>
  <dcterms:modified xsi:type="dcterms:W3CDTF">2014-10-25T21:34:37Z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TC039868549991</vt:lpwstr>
  </property>
</Properties>
</file>